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7" i="5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<sst xmlns="http://schemas.openxmlformats.org/spreadsheetml/2006/main" count="84" uniqueCount="36">
  <si>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</si>
  <si>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</si>
  <si>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</si>
  <si>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</si>
  <si>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</si>
  <si>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</si>
  <si>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</si>
  <si>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</si>
  <si>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</si>
  <si>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</si>
  <si>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</si>
  <si>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</si>
  <si>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</si>
  <si>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</si>
  <si>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</si>
  <si>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</si>
  <si>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</si>
  <si>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</si>
  <si>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</si>
  <si>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</si>
  <si>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</si>
  <si>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</si>
  <si>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</si>
  <si>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</si>
  <si>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</si>
  <si>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MyVe = Mynämäen Vesa  (1920)</t>
  </si>
  <si>
    <t>Ville Niemi</t>
  </si>
  <si>
    <t>8.</t>
  </si>
  <si>
    <t>LaJy</t>
  </si>
  <si>
    <t>6.</t>
  </si>
  <si>
    <t>3.</t>
  </si>
  <si>
    <t>7.</t>
  </si>
  <si>
    <t>4.</t>
  </si>
  <si>
    <t>MyVe</t>
  </si>
  <si>
    <t>22.2.1977</t>
  </si>
  <si>
    <t>Kalannin Pallo -65  (1965),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</si>
</sst>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17</v>
      </c>
      <c r="AB4" s="12">
        <v>0</v>
      </c>
      <c r="AC4" s="12">
        <v>6</v>
      </c>
      <c r="AD4" s="12">
        <v>2</v>
      </c>
      <c r="AE4" s="12">
        <v>24</v>
      </c>
      <c r="AF4" s="68">
        <v>0.39340000000000003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28</v>
      </c>
      <c r="AA5" s="12">
        <v>14</v>
      </c>
      <c r="AB5" s="12">
        <v>4</v>
      </c>
      <c r="AC5" s="12">
        <v>17</v>
      </c>
      <c r="AD5" s="12">
        <v>10</v>
      </c>
      <c r="AE5" s="12">
        <v>55</v>
      </c>
      <c r="AF5" s="68">
        <v>0.6179</v>
      </c>
      <c r="AG5" s="69">
        <v>89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28</v>
      </c>
      <c r="AA6" s="12">
        <v>12</v>
      </c>
      <c r="AB6" s="12">
        <v>0</v>
      </c>
      <c r="AC6" s="12">
        <v>25</v>
      </c>
      <c r="AD6" s="12">
        <v>7</v>
      </c>
      <c r="AE6" s="12">
        <v>30</v>
      </c>
      <c r="AF6" s="68">
        <v>0.47610000000000002</v>
      </c>
      <c r="AG6" s="69">
        <v>63</v>
      </c>
      <c r="AH6" s="7" t="s">
        <v>31</v>
      </c>
      <c r="AI6" s="7"/>
      <c r="AJ6" s="7"/>
      <c r="AK6" s="7"/>
      <c r="AL6" s="10"/>
      <c r="AM6" s="12">
        <v>3</v>
      </c>
      <c r="AN6" s="12">
        <v>1</v>
      </c>
      <c r="AO6" s="12">
        <v>5</v>
      </c>
      <c r="AP6" s="12">
        <v>2</v>
      </c>
      <c r="AQ6" s="12">
        <v>7</v>
      </c>
      <c r="AR6" s="65">
        <v>0.33329999999999999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32</v>
      </c>
      <c r="Z7" s="1" t="s">
        <v>28</v>
      </c>
      <c r="AA7" s="12">
        <v>2</v>
      </c>
      <c r="AB7" s="12">
        <v>1</v>
      </c>
      <c r="AC7" s="12">
        <v>1</v>
      </c>
      <c r="AD7" s="12">
        <v>2</v>
      </c>
      <c r="AE7" s="12">
        <v>10</v>
      </c>
      <c r="AF7" s="68">
        <v>0.55549999999999999</v>
      </c>
      <c r="AG7" s="69">
        <v>18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3</v>
      </c>
      <c r="AR7" s="65">
        <v>0.5</v>
      </c>
      <c r="AS7" s="66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28</v>
      </c>
      <c r="AA8" s="12">
        <v>3</v>
      </c>
      <c r="AB8" s="12">
        <v>1</v>
      </c>
      <c r="AC8" s="12">
        <v>3</v>
      </c>
      <c r="AD8" s="12">
        <v>3</v>
      </c>
      <c r="AE8" s="12">
        <v>12</v>
      </c>
      <c r="AF8" s="68">
        <v>0.63149999999999995</v>
      </c>
      <c r="AG8" s="69">
        <v>19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1</v>
      </c>
      <c r="AP8" s="12">
        <v>0</v>
      </c>
      <c r="AQ8" s="12">
        <v>1</v>
      </c>
      <c r="AR8" s="65">
        <v>0.33329999999999999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27</v>
      </c>
      <c r="Z10" s="1" t="s">
        <v>33</v>
      </c>
      <c r="AA10" s="12">
        <v>4</v>
      </c>
      <c r="AB10" s="12">
        <v>0</v>
      </c>
      <c r="AC10" s="12">
        <v>4</v>
      </c>
      <c r="AD10" s="12">
        <v>0</v>
      </c>
      <c r="AE10" s="12">
        <v>6</v>
      </c>
      <c r="AF10" s="68">
        <v>0.5454</v>
      </c>
      <c r="AG10" s="69">
        <v>11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31</v>
      </c>
      <c r="Z11" s="1" t="s">
        <v>33</v>
      </c>
      <c r="AA11" s="12">
        <v>3</v>
      </c>
      <c r="AB11" s="12">
        <v>0</v>
      </c>
      <c r="AC11" s="12">
        <v>2</v>
      </c>
      <c r="AD11" s="12">
        <v>0</v>
      </c>
      <c r="AE11" s="12">
        <v>5</v>
      </c>
      <c r="AF11" s="68">
        <v>0.41660000000000003</v>
      </c>
      <c r="AG11" s="69">
        <v>12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55</v>
      </c>
      <c r="AB12" s="36">
        <f>SUM(AB4:AB11)</f>
        <v>6</v>
      </c>
      <c r="AC12" s="36">
        <f>SUM(AC4:AC11)</f>
        <v>58</v>
      </c>
      <c r="AD12" s="36">
        <f>SUM(AD4:AD11)</f>
        <v>24</v>
      </c>
      <c r="AE12" s="36">
        <f>SUM(AE4:AE11)</f>
        <v>142</v>
      </c>
      <c r="AF12" s="37">
        <f>PRODUCT(AE12/AG12)</f>
        <v>0.52014652014652019</v>
      </c>
      <c r="AG12" s="21">
        <f>SUM(AG4:AG11)</f>
        <v>273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1</v>
      </c>
      <c r="AO12" s="36">
        <f>SUM(AO4:AO11)</f>
        <v>7</v>
      </c>
      <c r="AP12" s="36">
        <f>SUM(AP4:AP11)</f>
        <v>2</v>
      </c>
      <c r="AQ12" s="36">
        <f>SUM(AQ4:AQ11)</f>
        <v>11</v>
      </c>
      <c r="AR12" s="37">
        <f>PRODUCT(AQ12/AS12)</f>
        <v>0.36666666666666664</v>
      </c>
      <c r="AS12" s="39">
        <f>SUM(AS4:AS11)</f>
        <v>30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60</v>
      </c>
      <c r="F17" s="47">
        <f>PRODUCT(AB12+AN12)</f>
        <v>7</v>
      </c>
      <c r="G17" s="47">
        <f>PRODUCT(AC12+AO12)</f>
        <v>65</v>
      </c>
      <c r="H17" s="47">
        <f>PRODUCT(AD12+AP12)</f>
        <v>26</v>
      </c>
      <c r="I17" s="47">
        <f>PRODUCT(AE12+AQ12)</f>
        <v>153</v>
      </c>
      <c r="J17" s="60">
        <f>PRODUCT(I17/K17)</f>
        <v>0.50495049504950495</v>
      </c>
      <c r="K17" s="10">
        <f>PRODUCT(AG12+AS12)</f>
        <v>303</v>
      </c>
      <c r="L17" s="53">
        <f>PRODUCT((F17+G17)/E17)</f>
        <v>1.2</v>
      </c>
      <c r="M17" s="53">
        <f>PRODUCT(H17/E17)</f>
        <v>0.43333333333333335</v>
      </c>
      <c r="N17" s="53">
        <f>PRODUCT((F17+G17+H17)/E17)</f>
        <v>1.6333333333333333</v>
      </c>
      <c r="O17" s="53">
        <f>PRODUCT(I17/E17)</f>
        <v>2.5499999999999998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60</v>
      </c>
      <c r="F18" s="47">
        <f t="shared" ref="F18:I18" si="0">SUM(F15:F17)</f>
        <v>7</v>
      </c>
      <c r="G18" s="47">
        <f t="shared" si="0"/>
        <v>65</v>
      </c>
      <c r="H18" s="47">
        <f t="shared" si="0"/>
        <v>26</v>
      </c>
      <c r="I18" s="47">
        <f t="shared" si="0"/>
        <v>153</v>
      </c>
      <c r="J18" s="60">
        <f>PRODUCT(I18/K18)</f>
        <v>0.50495049504950495</v>
      </c>
      <c r="K18" s="16">
        <f>SUM(K15:K17)</f>
        <v>303</v>
      </c>
      <c r="L18" s="53">
        <f>PRODUCT((F18+G18)/E18)</f>
        <v>1.2</v>
      </c>
      <c r="M18" s="53">
        <f>PRODUCT(H18/E18)</f>
        <v>0.43333333333333335</v>
      </c>
      <c r="N18" s="53">
        <f>PRODUCT((F18+G18+H18)/E18)</f>
        <v>1.6333333333333333</v>
      </c>
      <c r="O18" s="53">
        <f>PRODUCT(I18/E18)</f>
        <v>2.5499999999999998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2018-11-08T13:44:53Z</dcterms:modified>
</cp:coreProperties>
</file>